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EDEF5710-49B2-4C56-98B3-A97436094D8E}" xr6:coauthVersionLast="46" xr6:coauthVersionMax="46" xr10:uidLastSave="{00000000-0000-0000-0000-000000000000}"/>
  <bookViews>
    <workbookView xWindow="-120" yWindow="-120" windowWidth="29040" windowHeight="15840" tabRatio="685" firstSheet="1"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B4" i="3"/>
  <c r="B3" i="3"/>
  <c r="C3" i="2" l="1"/>
  <c r="C4" i="2" s="1"/>
  <c r="C5" i="2" s="1"/>
  <c r="C6" i="2" s="1"/>
</calcChain>
</file>

<file path=xl/sharedStrings.xml><?xml version="1.0" encoding="utf-8"?>
<sst xmlns="http://schemas.openxmlformats.org/spreadsheetml/2006/main" count="424" uniqueCount="310">
  <si>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</si>
  <si>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</si>
  <si>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</si>
  <si>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</si>
  <si>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</si>
  <si>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</si>
  <si>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</si>
  <si>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</si>
  <si>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</si>
  <si>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</si>
  <si>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</si>
  <si>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</si>
  <si>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</si>
  <si>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</si>
  <si>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</si>
  <si>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</si>
  <si>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</si>
  <si>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</si>
  <si>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</si>
  <si>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</si>
  <si>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</si>
  <si>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</si>
  <si>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</si>
  <si>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</si>
  <si>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</si>
  <si>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</si>
  <si>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</si>
  <si>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</si>
  <si>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</si>
  <si>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</si>
  <si>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</si>
  <si>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</si>
  <si>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</si>
  <si>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</si>
  <si>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</si>
  <si>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</si>
  <si>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</si>
  <si>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</si>
  <si>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</si>
  <si>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</si>
  <si>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</si>
  <si>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</si>
  <si>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</si>
  <si>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</si>
  <si>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</si>
  <si>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</si>
  <si>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</si>
  <si>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</si>
  <si>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</si>
  <si>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</si>
  <si>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</si>
  <si>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</si>
  <si>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</si>
  <si>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</si>
  <si>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</si>
  <si>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</si>
  <si>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</si>
  <si>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</si>
  <si>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</si>
  <si>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</si>
  <si>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</si>
  <si>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</si>
  <si>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</si>
  <si>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</si>
  <si>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</si>
  <si>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</si>
  <si>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</si>
  <si>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</si>
  <si>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</si>
  <si>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</si>
  <si>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</si>
  <si>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</si>
  <si>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</si>
  <si>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</si>
  <si>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</si>
  <si>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</si>
  <si>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</si>
  <si>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</si>
  <si>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</si>
  <si>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</si>
  <si>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</si>
  <si>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</si>
  <si>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</si>
  <si>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</si>
  <si>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</si>
  <si>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</si>
  <si>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</si>
  <si>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</si>
  <si>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</si>
  <si>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</si>
  <si>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</si>
  <si>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</si>
  <si>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</si>
  <si>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</si>
  <si>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</si>
  <si>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</si>
  <si>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</si>
  <si>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</si>
  <si>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</si>
  <si>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</si>
  <si>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</si>
  <si>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</si>
  <si>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</si>
  <si>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</si>
  <si>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</si>
  <si>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</si>
  <si>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</si>
  <si>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</si>
  <si>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</si>
  <si>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</si>
  <si>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</si>
  <si>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</si>
  <si>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</si>
  <si>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</si>
  <si>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</si>
  <si>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</si>
  <si>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</si>
  <si>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</si>
  <si>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</si>
  <si>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</si>
  <si>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</si>
  <si>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</si>
  <si>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</si>
  <si>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</si>
  <si>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</si>
  <si>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</si>
  <si>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</si>
  <si>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</si>
  <si>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</si>
  <si>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</si>
  <si>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</si>
  <si>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</si>
  <si>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</si>
  <si>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</si>
  <si>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</si>
  <si>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</si>
  <si>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</si>
  <si>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</si>
  <si>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</si>
  <si>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</si>
  <si>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</si>
  <si>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</si>
  <si>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</si>
  <si>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</si>
  <si>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</si>
  <si>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</si>
  <si>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</si>
  <si>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</si>
  <si>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</si>
  <si>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</si>
  <si>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</si>
  <si>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</si>
  <si>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</si>
  <si>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</si>
  <si>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</si>
  <si>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</si>
  <si>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</si>
  <si>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</si>
  <si>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</si>
  <si>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</si>
  <si>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</si>
  <si>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</si>
  <si>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</si>
  <si>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</si>
  <si>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</si>
  <si>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</si>
  <si>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</si>
  <si>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</si>
  <si>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</si>
  <si>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</si>
  <si>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</si>
  <si>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</si>
  <si>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</si>
  <si>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</si>
  <si>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</si>
  <si>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</si>
  <si>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</si>
  <si>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</si>
  <si>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</si>
  <si>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</si>
  <si>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</si>
  <si>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</si>
  <si>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</si>
  <si>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</si>
  <si>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</si>
  <si>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</si>
  <si>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</si>
  <si>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</si>
  <si>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</si>
  <si>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</si>
  <si>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</si>
  <si>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</si>
  <si>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</si>
  <si>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</si>
  <si>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</si>
  <si>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</si>
  <si>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</si>
  <si>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</si>
  <si>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</si>
  <si>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</si>
  <si>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</si>
  <si>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</si>
  <si>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</si>
  <si>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</si>
  <si>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</si>
  <si>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</si>
  <si>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</si>
  <si>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</si>
  <si>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</si>
  <si>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</si>
  <si>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</si>
  <si>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</si>
  <si>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</si>
  <si>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</si>
  <si>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</si>
  <si>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</si>
  <si>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</si>
  <si>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</si>
  <si>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</si>
  <si>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</si>
  <si>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</si>
  <si>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</si>
  <si>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</si>
  <si>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</si>
  <si>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</si>
  <si>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</si>
  <si>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</si>
  <si>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</si>
  <si>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</si>
  <si>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</si>
  <si>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</si>
  <si>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</si>
  <si>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</si>
  <si>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</si>
  <si>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</si>
  <si>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</si>
  <si>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</si>
  <si>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</si>
  <si>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</si>
  <si>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</si>
  <si>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</si>
  <si>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</si>
  <si>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</si>
  <si>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</si>
  <si>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</si>
  <si>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</si>
  <si>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</si>
  <si>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</si>
  <si>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</si>
  <si>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</si>
  <si>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</si>
  <si>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</si>
  <si>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</si>
  <si>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</si>
  <si>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</si>
  <si>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</si>
  <si>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</si>
  <si>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</si>
  <si>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</si>
  <si>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</si>
  <si>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</si>
  <si>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</si>
  <si>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</si>
  <si>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</si>
  <si>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</si>
  <si>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</si>
  <si>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</si>
  <si>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</si>
  <si>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</si>
  <si>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</si>
  <si>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</si>
  <si>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</si>
  <si>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</si>
  <si>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</si>
  <si>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</si>
  <si>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</si>
  <si>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</si>
  <si>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</si>
  <si>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</si>
  <si>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</si>
  <si>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</si>
  <si>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</si>
  <si>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</si>
  <si>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</si>
  <si>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</si>
  <si>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</si>
  <si>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</si>
  <si>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</si>
  <si>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</si>
  <si>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</si>
  <si>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</si>
  <si>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</si>
  <si>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</si>
  <si>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</si>
  <si>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</si>
  <si>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</si>
  <si>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</si>
  <si>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</si>
  <si>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</si>
  <si>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Lavaca</t>
  </si>
  <si>
    <t>http://www.co.lavaca.tx.us/</t>
  </si>
  <si>
    <t>361-798-2711</t>
  </si>
  <si>
    <t>Shana Opela</t>
  </si>
  <si>
    <t>County Auditor</t>
  </si>
  <si>
    <t>361-798-2301</t>
  </si>
  <si>
    <t>lcauditor@co.lavaca.tx.us</t>
  </si>
  <si>
    <t>109 N. La Grange Street</t>
  </si>
  <si>
    <t>Hallettsville</t>
  </si>
  <si>
    <t>P.O. Box 283</t>
  </si>
  <si>
    <t>GO Ref Bds Ser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</si>
</sst>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4"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sz val="11"/>
      <color rgb="FF333333"/>
      <name val="Verdana"/>
      <family val="2"/>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13" fillId="0" borderId="0" xfId="0" applyFont="1"/>
  </cellXfs>
  <cellStyles count="2">
    <cellStyle name="Hyperlink" xfId="1" builtinId="8"/>
    <cellStyle name="Normal" xfId="0" builtinId="0"/>
  </cellStyles>
  <dxfs count="9">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1"/>
  <sheetViews>
    <sheetView zoomScale="85" zoomScaleNormal="85" workbookViewId="0">
      <selection activeCell="B12" sqref="B12"/>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2020</v>
      </c>
    </row>
    <row r="8" spans="1:2" x14ac:dyDescent="0.25">
      <c r="A8" s="14" t="s">
        <v>298</v>
      </c>
      <c r="B8" s="78">
        <v>43739</v>
      </c>
    </row>
    <row r="9" spans="1:2" x14ac:dyDescent="0.25">
      <c r="A9" s="14" t="s">
        <v>14</v>
      </c>
      <c r="B9" s="72">
        <f>IF(ISBLANK(B8),"",DATE(YEAR(B8)+1,MONTH(B8),DAY(B8)-1))</f>
        <v>44104</v>
      </c>
    </row>
    <row r="10" spans="1:2" x14ac:dyDescent="0.25">
      <c r="A10" s="14" t="s">
        <v>21</v>
      </c>
      <c r="B10" s="78" t="s">
        <v>300</v>
      </c>
    </row>
    <row r="11" spans="1:2" x14ac:dyDescent="0.25">
      <c r="A11" s="14" t="s">
        <v>240</v>
      </c>
      <c r="B11" s="79" t="s">
        <v>304</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303</v>
      </c>
    </row>
    <row r="18" spans="1:2" x14ac:dyDescent="0.25">
      <c r="A18" s="18" t="s">
        <v>244</v>
      </c>
      <c r="B18" s="79" t="s">
        <v>301</v>
      </c>
    </row>
    <row r="19" spans="1:2" x14ac:dyDescent="0.25">
      <c r="A19" s="18" t="s">
        <v>4</v>
      </c>
      <c r="B19" s="76" t="s">
        <v>305</v>
      </c>
    </row>
    <row r="20" spans="1:2" x14ac:dyDescent="0.25">
      <c r="A20" s="18" t="s">
        <v>245</v>
      </c>
      <c r="B20" s="76" t="s">
        <v>306</v>
      </c>
    </row>
    <row r="21" spans="1:2" x14ac:dyDescent="0.25">
      <c r="A21" s="18" t="s">
        <v>5</v>
      </c>
      <c r="B21" s="76"/>
    </row>
    <row r="22" spans="1:2" x14ac:dyDescent="0.25">
      <c r="A22" s="18" t="s">
        <v>246</v>
      </c>
      <c r="B22" s="76" t="s">
        <v>307</v>
      </c>
    </row>
    <row r="23" spans="1:2" x14ac:dyDescent="0.25">
      <c r="A23" s="18" t="s">
        <v>247</v>
      </c>
      <c r="B23" s="80">
        <v>77964</v>
      </c>
    </row>
    <row r="24" spans="1:2" x14ac:dyDescent="0.25">
      <c r="A24" s="18" t="s">
        <v>248</v>
      </c>
      <c r="B24" s="76" t="s">
        <v>299</v>
      </c>
    </row>
    <row r="25" spans="1:2" x14ac:dyDescent="0.25">
      <c r="A25" s="18" t="s">
        <v>279</v>
      </c>
      <c r="B25" s="76" t="s">
        <v>13</v>
      </c>
    </row>
    <row r="26" spans="1:2" x14ac:dyDescent="0.25">
      <c r="A26" s="18" t="s">
        <v>6</v>
      </c>
      <c r="B26" s="76" t="s">
        <v>308</v>
      </c>
    </row>
    <row r="27" spans="1:2" x14ac:dyDescent="0.25">
      <c r="A27" s="18" t="s">
        <v>7</v>
      </c>
      <c r="B27" s="76"/>
    </row>
    <row r="28" spans="1:2" x14ac:dyDescent="0.25">
      <c r="A28" s="18" t="s">
        <v>8</v>
      </c>
      <c r="B28" s="76" t="s">
        <v>307</v>
      </c>
    </row>
    <row r="29" spans="1:2" x14ac:dyDescent="0.25">
      <c r="A29" s="18" t="s">
        <v>9</v>
      </c>
      <c r="B29" s="76">
        <v>77964</v>
      </c>
    </row>
    <row r="30" spans="1:2" x14ac:dyDescent="0.25">
      <c r="A30" s="18" t="s">
        <v>10</v>
      </c>
      <c r="B30" s="76" t="s">
        <v>299</v>
      </c>
    </row>
    <row r="31" spans="1:2" x14ac:dyDescent="0.25">
      <c r="A31" s="20" t="s">
        <v>90</v>
      </c>
      <c r="B31" s="21"/>
    </row>
  </sheetData>
  <sheetProtection algorithmName="SHA-512" hashValue="49WKHVMzk5etKQ1qZofH3OKnzWqqH4s7xfZWzFAE1xLooS70MwzcXoL5G47ivkBmXVqeANMBY6rn5F+9Q4e5gw==" saltValue="jk4475xvXqfclTgA7W+q5w==" spinCount="100000" sheet="1" objects="1" scenarios="1"/>
  <conditionalFormatting sqref="B26:B30">
    <cfRule type="expression" dxfId="8" priority="5">
      <formula>$B$25="Yes"</formula>
    </cfRule>
  </conditionalFormatting>
  <conditionalFormatting sqref="B6">
    <cfRule type="expression" dxfId="7" priority="3">
      <formula>$B$5="Other"</formula>
    </cfRule>
    <cfRule type="expression" dxfId="6" priority="4">
      <formula>$B$5="(select)"</formula>
    </cfRule>
  </conditionalFormatting>
  <conditionalFormatting sqref="B9">
    <cfRule type="expression" dxfId="5" priority="1">
      <formula>$B$8=""</formula>
    </cfRule>
    <cfRule type="cellIs" dxfId="4"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111"/>
  <sheetViews>
    <sheetView tabSelected="1" zoomScale="85" zoomScaleNormal="85" workbookViewId="0">
      <selection activeCell="B10" sqref="B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Lavaca</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2020</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
      <c r="A10" s="97" t="s">
        <v>309</v>
      </c>
      <c r="B10" s="82"/>
      <c r="C10" s="83">
        <v>0</v>
      </c>
      <c r="D10" s="83">
        <v>0</v>
      </c>
      <c r="E10" s="84">
        <v>0</v>
      </c>
      <c r="F10" s="85"/>
      <c r="G10" s="82"/>
      <c r="H10" s="84"/>
      <c r="I10" s="84"/>
      <c r="J10" s="84">
        <v>0</v>
      </c>
      <c r="K10" s="82"/>
      <c r="L10" s="82"/>
      <c r="M10" s="81" t="s">
        <v>11</v>
      </c>
      <c r="N10" s="81"/>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3" priority="5">
      <formula>$L10="No"</formula>
    </cfRule>
  </conditionalFormatting>
  <conditionalFormatting sqref="M62:Q110">
    <cfRule type="expression" dxfId="2" priority="2">
      <formula>$L62="No"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Lavaca</v>
      </c>
      <c r="C3" s="1"/>
      <c r="D3" s="1"/>
      <c r="E3" s="1"/>
      <c r="F3" s="1"/>
      <c r="H3" s="1"/>
      <c r="I3" s="1"/>
      <c r="J3" s="1"/>
      <c r="K3" s="1"/>
    </row>
    <row r="4" spans="1:11" x14ac:dyDescent="0.25">
      <c r="A4" s="14" t="s">
        <v>2</v>
      </c>
      <c r="B4" s="75">
        <f>IF(OR('1 - Contact Information'!B7="",'1 - Contact Information'!B7="(select)"),"",'1 - Contact Information'!B7)</f>
        <v>2020</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0</v>
      </c>
    </row>
    <row r="11" spans="1:11" x14ac:dyDescent="0.25">
      <c r="A11" s="58" t="s">
        <v>81</v>
      </c>
      <c r="B11" s="90">
        <v>0</v>
      </c>
    </row>
    <row r="12" spans="1:11" ht="31.5" x14ac:dyDescent="0.25">
      <c r="A12" s="58" t="s">
        <v>82</v>
      </c>
      <c r="B12" s="90">
        <v>0</v>
      </c>
    </row>
    <row r="13" spans="1:11" x14ac:dyDescent="0.25">
      <c r="A13" s="21"/>
      <c r="B13" s="21"/>
    </row>
    <row r="14" spans="1:11" ht="31.5" x14ac:dyDescent="0.25">
      <c r="A14" s="28" t="s">
        <v>224</v>
      </c>
      <c r="B14" s="29"/>
    </row>
    <row r="15" spans="1:11" x14ac:dyDescent="0.25">
      <c r="A15" s="57" t="s">
        <v>83</v>
      </c>
      <c r="B15" s="89">
        <v>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290</v>
      </c>
      <c r="B20" s="91">
        <v>0</v>
      </c>
    </row>
    <row r="21" spans="1:2" x14ac:dyDescent="0.25">
      <c r="A21" s="57" t="s">
        <v>291</v>
      </c>
      <c r="B21" s="92">
        <v>0</v>
      </c>
    </row>
    <row r="22" spans="1:2" ht="31.5" customHeight="1" x14ac:dyDescent="0.25">
      <c r="A22" s="57" t="s">
        <v>86</v>
      </c>
      <c r="B22" s="89">
        <v>0</v>
      </c>
    </row>
    <row r="23" spans="1:2" ht="31.5" x14ac:dyDescent="0.25">
      <c r="A23" s="58" t="s">
        <v>87</v>
      </c>
      <c r="B23" s="90">
        <v>0</v>
      </c>
    </row>
    <row r="24" spans="1:2" ht="47.25" customHeight="1" x14ac:dyDescent="0.25">
      <c r="A24" s="58" t="s">
        <v>88</v>
      </c>
      <c r="B24" s="90">
        <v>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38"/>
  <sheetViews>
    <sheetView topLeftCell="A8"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Shana Opela</cp:lastModifiedBy>
  <cp:lastPrinted>2018-11-29T20:36:54Z</cp:lastPrinted>
  <dcterms:created xsi:type="dcterms:W3CDTF">2017-01-13T17:49:37Z</dcterms:created>
  <dcterms:modified xsi:type="dcterms:W3CDTF">2021-02-04T23:46:22Z</dcterms:modified>
</cp:coreProperties>
</file>